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445" yWindow="870" windowWidth="15480" windowHeight="9975"/>
  </bookViews>
  <sheets>
    <sheet name="A varijanta" sheetId="1" r:id="rId1"/>
    <sheet name="B varijanta" sheetId="2" r:id="rId2"/>
    <sheet name="Sheet3" sheetId="3" r:id="rId3"/>
  </sheets>
  <definedNames>
    <definedName name="_xlnm.Print_Area" localSheetId="0">'A varijanta'!$A$1:$B$1</definedName>
    <definedName name="_xlnm.Print_Titles" localSheetId="0">'A varijanta'!$A:$B</definedName>
  </definedNames>
  <calcPr calcId="125725"/>
</workbook>
</file>

<file path=xl/calcChain.xml><?xml version="1.0" encoding="utf-8"?>
<calcChain xmlns="http://schemas.openxmlformats.org/spreadsheetml/2006/main">
  <c r="M25" i="2"/>
  <c r="L25"/>
  <c r="J25"/>
  <c r="I25"/>
  <c r="G25"/>
  <c r="F25"/>
  <c r="D25"/>
  <c r="C25"/>
  <c r="P24"/>
  <c r="O24"/>
  <c r="P23"/>
  <c r="O23"/>
  <c r="P22"/>
  <c r="O22"/>
  <c r="P21"/>
  <c r="O21"/>
  <c r="P20"/>
  <c r="O20"/>
  <c r="P19"/>
  <c r="O19"/>
  <c r="P18"/>
  <c r="O18"/>
  <c r="P17"/>
  <c r="O17"/>
  <c r="P16"/>
  <c r="O16"/>
  <c r="P15"/>
  <c r="O15"/>
  <c r="P14"/>
  <c r="O14"/>
  <c r="P13"/>
  <c r="O13"/>
  <c r="P12"/>
  <c r="O12"/>
  <c r="P11"/>
  <c r="O11"/>
  <c r="P10"/>
  <c r="O10"/>
  <c r="P9"/>
  <c r="O9"/>
  <c r="P8"/>
  <c r="O8"/>
  <c r="P7"/>
  <c r="O7"/>
  <c r="P6"/>
  <c r="O6"/>
  <c r="P5"/>
  <c r="O5"/>
  <c r="P4"/>
  <c r="P25" s="1"/>
  <c r="O4"/>
  <c r="O25" s="1"/>
  <c r="E25" i="1"/>
  <c r="D25"/>
  <c r="H25"/>
  <c r="G25"/>
  <c r="K25"/>
  <c r="J25"/>
  <c r="N25"/>
  <c r="M25"/>
  <c r="C25"/>
  <c r="Q24"/>
  <c r="S24" s="1"/>
  <c r="P24"/>
  <c r="R24" s="1"/>
  <c r="Q23"/>
  <c r="S23" s="1"/>
  <c r="P23"/>
  <c r="R23" s="1"/>
  <c r="Q22"/>
  <c r="S22" s="1"/>
  <c r="P22"/>
  <c r="R22" s="1"/>
  <c r="Q21"/>
  <c r="S21" s="1"/>
  <c r="P21"/>
  <c r="R21" s="1"/>
  <c r="Q20"/>
  <c r="S20" s="1"/>
  <c r="P20"/>
  <c r="R20" s="1"/>
  <c r="Q19"/>
  <c r="S19" s="1"/>
  <c r="P19"/>
  <c r="R19" s="1"/>
  <c r="Q18"/>
  <c r="S18" s="1"/>
  <c r="P18"/>
  <c r="R18" s="1"/>
  <c r="Q17"/>
  <c r="S17" s="1"/>
  <c r="P17"/>
  <c r="R17" s="1"/>
  <c r="Q16"/>
  <c r="S16" s="1"/>
  <c r="P16"/>
  <c r="R16" s="1"/>
  <c r="Q15"/>
  <c r="S15" s="1"/>
  <c r="P15"/>
  <c r="R15" s="1"/>
  <c r="Q14"/>
  <c r="S14" s="1"/>
  <c r="P14"/>
  <c r="R14" s="1"/>
  <c r="Q13"/>
  <c r="S13" s="1"/>
  <c r="P13"/>
  <c r="R13" s="1"/>
  <c r="Q12"/>
  <c r="P12"/>
  <c r="Q11"/>
  <c r="S11" s="1"/>
  <c r="P11"/>
  <c r="R11" s="1"/>
  <c r="Q10"/>
  <c r="S10" s="1"/>
  <c r="P10"/>
  <c r="R10" s="1"/>
  <c r="Q9"/>
  <c r="S9" s="1"/>
  <c r="P9"/>
  <c r="R9" s="1"/>
  <c r="Q8"/>
  <c r="S8" s="1"/>
  <c r="P8"/>
  <c r="R8" s="1"/>
  <c r="Q7"/>
  <c r="S7" s="1"/>
  <c r="P7"/>
  <c r="R7" s="1"/>
  <c r="Q6"/>
  <c r="S6" s="1"/>
  <c r="P6"/>
  <c r="R6" s="1"/>
  <c r="Q5"/>
  <c r="S5" s="1"/>
  <c r="P5"/>
  <c r="R5" s="1"/>
  <c r="Q4"/>
  <c r="Q25" s="1"/>
  <c r="P4"/>
  <c r="R4" s="1"/>
  <c r="S4" l="1"/>
  <c r="P25"/>
</calcChain>
</file>

<file path=xl/sharedStrings.xml><?xml version="1.0" encoding="utf-8"?>
<sst xmlns="http://schemas.openxmlformats.org/spreadsheetml/2006/main" count="148" uniqueCount="62">
  <si>
    <t>ŽUPANIJA</t>
  </si>
  <si>
    <t>1.</t>
  </si>
  <si>
    <t>-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</si>
  <si>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</si>
  <si>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</si>
  <si>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</si>
  <si>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</si>
  <si>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</si>
  <si>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</si>
  <si>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</si>
  <si>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</si>
  <si>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</si>
  <si>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</si>
  <si>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</si>
  <si>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</si>
  <si>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</si>
  <si>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</si>
  <si>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</si>
  <si>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</si>
  <si>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</si>
  <si>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</si>
  <si>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</si>
  <si>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</si>
  <si>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1.r</t>
  </si>
  <si>
    <t>2.r</t>
  </si>
  <si>
    <t>3.r</t>
  </si>
  <si>
    <t>4.r</t>
  </si>
  <si>
    <t>prag</t>
  </si>
  <si>
    <t>Splitsko-dalmatinska</t>
  </si>
  <si>
    <t>Grad Zagreb</t>
  </si>
  <si>
    <t>Ličko-senjska</t>
  </si>
  <si>
    <t>Zagrebačka</t>
  </si>
  <si>
    <t>Krapinsko-zagorska</t>
  </si>
  <si>
    <t>Sisačko-moslavačka</t>
  </si>
  <si>
    <t>Karlovačka</t>
  </si>
  <si>
    <t>Varaždinska</t>
  </si>
  <si>
    <t>Koprivničko-križevačka</t>
  </si>
  <si>
    <t>Bjelovarsko-bilogorska</t>
  </si>
  <si>
    <t>Primorsko-goranska</t>
  </si>
  <si>
    <t>Virovitičko-podravska</t>
  </si>
  <si>
    <t>Požeško-slavonska</t>
  </si>
  <si>
    <t>Brodsko-posavska</t>
  </si>
  <si>
    <t>Zadarska</t>
  </si>
  <si>
    <t>Osječko-baranjska</t>
  </si>
  <si>
    <t>Šibensko-kninska</t>
  </si>
  <si>
    <t>Vukovarsko-srijemska</t>
  </si>
  <si>
    <t>Istarska</t>
  </si>
  <si>
    <t>Dubrovačko-neretvanska</t>
  </si>
  <si>
    <t>Međimurska</t>
  </si>
  <si>
    <t>svi razredi</t>
  </si>
  <si>
    <t>županijsko     pozvani</t>
  </si>
  <si>
    <t>školsko    sudjelovali</t>
  </si>
  <si>
    <t>postotak ukupnog broja učenika</t>
  </si>
  <si>
    <t>na školskom</t>
  </si>
  <si>
    <t>na županijskom</t>
  </si>
  <si>
    <t>A varijanta</t>
  </si>
  <si>
    <t>B varijanta</t>
  </si>
  <si>
    <t>1.r - B</t>
  </si>
  <si>
    <t>2.r - B</t>
  </si>
  <si>
    <t>3.r - B</t>
  </si>
  <si>
    <t>4.r - B</t>
  </si>
  <si>
    <t>broj učenika u 1.r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</si>
</sst>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sz val="14"/>
      <color theme="9" tint="-0.249977111117893"/>
      <name val="Calibri"/>
      <family val="2"/>
      <charset val="238"/>
      <scheme val="minor"/>
    </font>
    <font>
      <b/>
      <sz val="14"/>
      <color theme="9" tint="-0.24997711111789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vertical="top" wrapText="1" inden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right" vertical="top" wrapText="1" indent="1"/>
    </xf>
    <xf numFmtId="0" fontId="2" fillId="0" borderId="7" xfId="0" applyFont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right" indent="1"/>
    </xf>
    <xf numFmtId="0" fontId="3" fillId="0" borderId="0" xfId="0" applyFont="1" applyBorder="1" applyAlignment="1">
      <alignment horizontal="left" inden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top" wrapText="1" indent="1"/>
    </xf>
    <xf numFmtId="0" fontId="2" fillId="2" borderId="0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5"/>
  <sheetViews>
    <sheetView tabSelected="1" zoomScale="90" zoomScaleNormal="90" workbookViewId="0">
      <selection activeCell="AC1" sqref="U1:AC1048576"/>
    </sheetView>
  </sheetViews>
  <sheetFormatPr defaultColWidth="13.7109375" defaultRowHeight="18.75"/>
  <cols>
    <col min="1" max="1" width="7.140625" style="22" customWidth="1"/>
    <col min="2" max="2" width="29.7109375" style="2" bestFit="1" customWidth="1"/>
    <col min="3" max="3" width="11" style="3" customWidth="1"/>
    <col min="4" max="5" width="7.5703125" style="3" customWidth="1"/>
    <col min="6" max="6" width="5.7109375" style="3" customWidth="1"/>
    <col min="7" max="8" width="7.5703125" style="3" customWidth="1"/>
    <col min="9" max="9" width="5.7109375" style="3" customWidth="1"/>
    <col min="10" max="11" width="7.5703125" style="3" customWidth="1"/>
    <col min="12" max="12" width="5.7109375" style="3" customWidth="1"/>
    <col min="13" max="14" width="7.5703125" style="3" customWidth="1"/>
    <col min="15" max="15" width="5.7109375" style="3" customWidth="1"/>
    <col min="16" max="17" width="11.42578125" style="3" customWidth="1"/>
    <col min="18" max="18" width="11.85546875" style="3" bestFit="1" customWidth="1"/>
    <col min="19" max="19" width="14.85546875" style="3" bestFit="1" customWidth="1"/>
    <col min="20" max="20" width="7.5703125" style="3" customWidth="1"/>
    <col min="21" max="16384" width="13.7109375" style="3"/>
  </cols>
  <sheetData>
    <row r="1" spans="1:19" ht="36">
      <c r="A1" s="23" t="s">
        <v>55</v>
      </c>
    </row>
    <row r="2" spans="1:19" s="49" customFormat="1" ht="34.5" customHeight="1">
      <c r="B2" s="50"/>
      <c r="C2" s="51"/>
      <c r="D2" s="58" t="s">
        <v>23</v>
      </c>
      <c r="E2" s="59"/>
      <c r="F2" s="60"/>
      <c r="G2" s="58" t="s">
        <v>24</v>
      </c>
      <c r="H2" s="59"/>
      <c r="I2" s="60"/>
      <c r="J2" s="58" t="s">
        <v>25</v>
      </c>
      <c r="K2" s="59"/>
      <c r="L2" s="60"/>
      <c r="M2" s="58" t="s">
        <v>26</v>
      </c>
      <c r="N2" s="59"/>
      <c r="O2" s="60"/>
      <c r="P2" s="58" t="s">
        <v>49</v>
      </c>
      <c r="Q2" s="60"/>
      <c r="R2" s="56" t="s">
        <v>52</v>
      </c>
      <c r="S2" s="57"/>
    </row>
    <row r="3" spans="1:19" s="1" customFormat="1" ht="60">
      <c r="A3" s="54" t="s">
        <v>0</v>
      </c>
      <c r="B3" s="55"/>
      <c r="C3" s="38" t="s">
        <v>61</v>
      </c>
      <c r="D3" s="24" t="s">
        <v>51</v>
      </c>
      <c r="E3" s="25" t="s">
        <v>50</v>
      </c>
      <c r="F3" s="26" t="s">
        <v>27</v>
      </c>
      <c r="G3" s="24" t="s">
        <v>51</v>
      </c>
      <c r="H3" s="25" t="s">
        <v>50</v>
      </c>
      <c r="I3" s="26" t="s">
        <v>27</v>
      </c>
      <c r="J3" s="24" t="s">
        <v>51</v>
      </c>
      <c r="K3" s="25" t="s">
        <v>50</v>
      </c>
      <c r="L3" s="26" t="s">
        <v>27</v>
      </c>
      <c r="M3" s="24" t="s">
        <v>51</v>
      </c>
      <c r="N3" s="25" t="s">
        <v>50</v>
      </c>
      <c r="O3" s="26" t="s">
        <v>27</v>
      </c>
      <c r="P3" s="24" t="s">
        <v>51</v>
      </c>
      <c r="Q3" s="26" t="s">
        <v>50</v>
      </c>
      <c r="R3" s="27" t="s">
        <v>53</v>
      </c>
      <c r="S3" s="28" t="s">
        <v>54</v>
      </c>
    </row>
    <row r="4" spans="1:19">
      <c r="A4" s="4" t="s">
        <v>1</v>
      </c>
      <c r="B4" s="2" t="s">
        <v>31</v>
      </c>
      <c r="C4" s="35">
        <v>28</v>
      </c>
      <c r="D4" s="5">
        <v>2</v>
      </c>
      <c r="E4" s="6">
        <v>0</v>
      </c>
      <c r="F4" s="7" t="s">
        <v>2</v>
      </c>
      <c r="G4" s="5">
        <v>2</v>
      </c>
      <c r="H4" s="6">
        <v>0</v>
      </c>
      <c r="I4" s="7" t="s">
        <v>2</v>
      </c>
      <c r="J4" s="5">
        <v>2</v>
      </c>
      <c r="K4" s="6">
        <v>0</v>
      </c>
      <c r="L4" s="7" t="s">
        <v>2</v>
      </c>
      <c r="M4" s="5">
        <v>6</v>
      </c>
      <c r="N4" s="6">
        <v>2</v>
      </c>
      <c r="O4" s="7">
        <v>36</v>
      </c>
      <c r="P4" s="8">
        <f t="shared" ref="P4:P24" si="0">D4+G4+J4+M4</f>
        <v>12</v>
      </c>
      <c r="Q4" s="9">
        <f t="shared" ref="Q4:Q24" si="1">E4+H4+K4+N4</f>
        <v>2</v>
      </c>
      <c r="R4" s="29">
        <f t="shared" ref="R4:R11" si="2">100 *P4/(4*C4)</f>
        <v>10.714285714285714</v>
      </c>
      <c r="S4" s="30">
        <f t="shared" ref="S4:S11" si="3">100 *Q4/(4*C4)</f>
        <v>1.7857142857142858</v>
      </c>
    </row>
    <row r="5" spans="1:19">
      <c r="A5" s="4" t="s">
        <v>3</v>
      </c>
      <c r="B5" s="2" t="s">
        <v>32</v>
      </c>
      <c r="C5" s="35">
        <v>48</v>
      </c>
      <c r="D5" s="5">
        <v>5</v>
      </c>
      <c r="E5" s="6">
        <v>2</v>
      </c>
      <c r="F5" s="7">
        <v>13</v>
      </c>
      <c r="G5" s="5">
        <v>6</v>
      </c>
      <c r="H5" s="6">
        <v>3</v>
      </c>
      <c r="I5" s="7">
        <v>25</v>
      </c>
      <c r="J5" s="5">
        <v>6</v>
      </c>
      <c r="K5" s="6">
        <v>2</v>
      </c>
      <c r="L5" s="7">
        <v>29</v>
      </c>
      <c r="M5" s="5">
        <v>6</v>
      </c>
      <c r="N5" s="6">
        <v>2</v>
      </c>
      <c r="O5" s="7">
        <v>20</v>
      </c>
      <c r="P5" s="10">
        <f t="shared" si="0"/>
        <v>23</v>
      </c>
      <c r="Q5" s="11">
        <f t="shared" si="1"/>
        <v>9</v>
      </c>
      <c r="R5" s="31">
        <f t="shared" si="2"/>
        <v>11.979166666666666</v>
      </c>
      <c r="S5" s="32">
        <f t="shared" si="3"/>
        <v>4.6875</v>
      </c>
    </row>
    <row r="6" spans="1:19">
      <c r="A6" s="4" t="s">
        <v>4</v>
      </c>
      <c r="B6" s="2" t="s">
        <v>33</v>
      </c>
      <c r="C6" s="35">
        <v>28</v>
      </c>
      <c r="D6" s="5">
        <v>5</v>
      </c>
      <c r="E6" s="6">
        <v>0</v>
      </c>
      <c r="F6" s="7" t="s">
        <v>2</v>
      </c>
      <c r="G6" s="5">
        <v>9</v>
      </c>
      <c r="H6" s="6">
        <v>6</v>
      </c>
      <c r="I6" s="7">
        <v>14</v>
      </c>
      <c r="J6" s="5">
        <v>6</v>
      </c>
      <c r="K6" s="6">
        <v>3</v>
      </c>
      <c r="L6" s="7">
        <v>16</v>
      </c>
      <c r="M6" s="5">
        <v>4</v>
      </c>
      <c r="N6" s="6">
        <v>4</v>
      </c>
      <c r="O6" s="7">
        <v>22</v>
      </c>
      <c r="P6" s="10">
        <f t="shared" si="0"/>
        <v>24</v>
      </c>
      <c r="Q6" s="11">
        <f t="shared" si="1"/>
        <v>13</v>
      </c>
      <c r="R6" s="31">
        <f t="shared" si="2"/>
        <v>21.428571428571427</v>
      </c>
      <c r="S6" s="32">
        <f t="shared" si="3"/>
        <v>11.607142857142858</v>
      </c>
    </row>
    <row r="7" spans="1:19">
      <c r="A7" s="4" t="s">
        <v>5</v>
      </c>
      <c r="B7" s="2" t="s">
        <v>34</v>
      </c>
      <c r="C7" s="35">
        <v>28</v>
      </c>
      <c r="D7" s="5">
        <v>7</v>
      </c>
      <c r="E7" s="6">
        <v>6</v>
      </c>
      <c r="F7" s="7">
        <v>17</v>
      </c>
      <c r="G7" s="5">
        <v>8</v>
      </c>
      <c r="H7" s="6">
        <v>6</v>
      </c>
      <c r="I7" s="7">
        <v>20</v>
      </c>
      <c r="J7" s="5">
        <v>3</v>
      </c>
      <c r="K7" s="6">
        <v>3</v>
      </c>
      <c r="L7" s="7">
        <v>2</v>
      </c>
      <c r="M7" s="5">
        <v>7</v>
      </c>
      <c r="N7" s="6">
        <v>6</v>
      </c>
      <c r="O7" s="7">
        <v>13</v>
      </c>
      <c r="P7" s="10">
        <f t="shared" si="0"/>
        <v>25</v>
      </c>
      <c r="Q7" s="11">
        <f t="shared" si="1"/>
        <v>21</v>
      </c>
      <c r="R7" s="31">
        <f t="shared" si="2"/>
        <v>22.321428571428573</v>
      </c>
      <c r="S7" s="32">
        <f t="shared" si="3"/>
        <v>18.75</v>
      </c>
    </row>
    <row r="8" spans="1:19">
      <c r="A8" s="4" t="s">
        <v>6</v>
      </c>
      <c r="B8" s="2" t="s">
        <v>35</v>
      </c>
      <c r="C8" s="35">
        <v>112</v>
      </c>
      <c r="D8" s="5">
        <v>6</v>
      </c>
      <c r="E8" s="6">
        <v>6</v>
      </c>
      <c r="F8" s="7">
        <v>16</v>
      </c>
      <c r="G8" s="5">
        <v>19</v>
      </c>
      <c r="H8" s="6">
        <v>9</v>
      </c>
      <c r="I8" s="7">
        <v>9</v>
      </c>
      <c r="J8" s="5">
        <v>11</v>
      </c>
      <c r="K8" s="6">
        <v>7</v>
      </c>
      <c r="L8" s="7">
        <v>9</v>
      </c>
      <c r="M8" s="5">
        <v>5</v>
      </c>
      <c r="N8" s="6">
        <v>3</v>
      </c>
      <c r="O8" s="7">
        <v>17</v>
      </c>
      <c r="P8" s="10">
        <f t="shared" si="0"/>
        <v>41</v>
      </c>
      <c r="Q8" s="11">
        <f t="shared" si="1"/>
        <v>25</v>
      </c>
      <c r="R8" s="31">
        <f t="shared" si="2"/>
        <v>9.1517857142857135</v>
      </c>
      <c r="S8" s="32">
        <f t="shared" si="3"/>
        <v>5.5803571428571432</v>
      </c>
    </row>
    <row r="9" spans="1:19">
      <c r="A9" s="4" t="s">
        <v>7</v>
      </c>
      <c r="B9" s="2" t="s">
        <v>36</v>
      </c>
      <c r="C9" s="35">
        <v>49</v>
      </c>
      <c r="D9" s="5">
        <v>15</v>
      </c>
      <c r="E9" s="6">
        <v>6</v>
      </c>
      <c r="F9" s="7">
        <v>12</v>
      </c>
      <c r="G9" s="5">
        <v>7</v>
      </c>
      <c r="H9" s="6">
        <v>5</v>
      </c>
      <c r="I9" s="7">
        <v>14</v>
      </c>
      <c r="J9" s="5">
        <v>4</v>
      </c>
      <c r="K9" s="6">
        <v>3</v>
      </c>
      <c r="L9" s="7">
        <v>11</v>
      </c>
      <c r="M9" s="5">
        <v>7</v>
      </c>
      <c r="N9" s="6">
        <v>5</v>
      </c>
      <c r="O9" s="7">
        <v>16</v>
      </c>
      <c r="P9" s="10">
        <f t="shared" si="0"/>
        <v>33</v>
      </c>
      <c r="Q9" s="11">
        <f t="shared" si="1"/>
        <v>19</v>
      </c>
      <c r="R9" s="31">
        <f t="shared" si="2"/>
        <v>16.836734693877553</v>
      </c>
      <c r="S9" s="32">
        <f t="shared" si="3"/>
        <v>9.6938775510204085</v>
      </c>
    </row>
    <row r="10" spans="1:19">
      <c r="A10" s="4" t="s">
        <v>8</v>
      </c>
      <c r="B10" s="2" t="s">
        <v>37</v>
      </c>
      <c r="C10" s="35">
        <v>28</v>
      </c>
      <c r="D10" s="5">
        <v>3</v>
      </c>
      <c r="E10" s="6">
        <v>2</v>
      </c>
      <c r="F10" s="7">
        <v>12</v>
      </c>
      <c r="G10" s="5">
        <v>1</v>
      </c>
      <c r="H10" s="6">
        <v>1</v>
      </c>
      <c r="I10" s="7">
        <v>28</v>
      </c>
      <c r="J10" s="5">
        <v>5</v>
      </c>
      <c r="K10" s="6">
        <v>0</v>
      </c>
      <c r="L10" s="7" t="s">
        <v>2</v>
      </c>
      <c r="M10" s="5">
        <v>0</v>
      </c>
      <c r="N10" s="6">
        <v>0</v>
      </c>
      <c r="O10" s="7" t="s">
        <v>2</v>
      </c>
      <c r="P10" s="10">
        <f t="shared" si="0"/>
        <v>9</v>
      </c>
      <c r="Q10" s="11">
        <f t="shared" si="1"/>
        <v>3</v>
      </c>
      <c r="R10" s="31">
        <f t="shared" si="2"/>
        <v>8.0357142857142865</v>
      </c>
      <c r="S10" s="32">
        <f t="shared" si="3"/>
        <v>2.6785714285714284</v>
      </c>
    </row>
    <row r="11" spans="1:19">
      <c r="A11" s="4" t="s">
        <v>9</v>
      </c>
      <c r="B11" s="2" t="s">
        <v>38</v>
      </c>
      <c r="C11" s="35">
        <v>118</v>
      </c>
      <c r="D11" s="5">
        <v>12</v>
      </c>
      <c r="E11" s="6">
        <v>7</v>
      </c>
      <c r="F11" s="7">
        <v>20</v>
      </c>
      <c r="G11" s="5">
        <v>6</v>
      </c>
      <c r="H11" s="6">
        <v>4</v>
      </c>
      <c r="I11" s="7">
        <v>19</v>
      </c>
      <c r="J11" s="5">
        <v>7</v>
      </c>
      <c r="K11" s="6">
        <v>6</v>
      </c>
      <c r="L11" s="7">
        <v>17</v>
      </c>
      <c r="M11" s="5">
        <v>4</v>
      </c>
      <c r="N11" s="6">
        <v>3</v>
      </c>
      <c r="O11" s="7">
        <v>29</v>
      </c>
      <c r="P11" s="10">
        <f t="shared" si="0"/>
        <v>29</v>
      </c>
      <c r="Q11" s="11">
        <f t="shared" si="1"/>
        <v>20</v>
      </c>
      <c r="R11" s="31">
        <f t="shared" si="2"/>
        <v>6.1440677966101696</v>
      </c>
      <c r="S11" s="32">
        <f t="shared" si="3"/>
        <v>4.2372881355932206</v>
      </c>
    </row>
    <row r="12" spans="1:19">
      <c r="A12" s="4" t="s">
        <v>10</v>
      </c>
      <c r="B12" s="2" t="s">
        <v>30</v>
      </c>
      <c r="C12" s="35">
        <v>0</v>
      </c>
      <c r="D12" s="5">
        <v>0</v>
      </c>
      <c r="E12" s="6">
        <v>0</v>
      </c>
      <c r="F12" s="7" t="s">
        <v>2</v>
      </c>
      <c r="G12" s="5">
        <v>0</v>
      </c>
      <c r="H12" s="6">
        <v>0</v>
      </c>
      <c r="I12" s="7" t="s">
        <v>2</v>
      </c>
      <c r="J12" s="5">
        <v>0</v>
      </c>
      <c r="K12" s="6">
        <v>0</v>
      </c>
      <c r="L12" s="7" t="s">
        <v>2</v>
      </c>
      <c r="M12" s="5">
        <v>0</v>
      </c>
      <c r="N12" s="6">
        <v>0</v>
      </c>
      <c r="O12" s="7" t="s">
        <v>2</v>
      </c>
      <c r="P12" s="10">
        <f t="shared" si="0"/>
        <v>0</v>
      </c>
      <c r="Q12" s="11">
        <f t="shared" si="1"/>
        <v>0</v>
      </c>
      <c r="R12" s="31"/>
      <c r="S12" s="32"/>
    </row>
    <row r="13" spans="1:19">
      <c r="A13" s="4" t="s">
        <v>11</v>
      </c>
      <c r="B13" s="2" t="s">
        <v>39</v>
      </c>
      <c r="C13" s="35">
        <v>56</v>
      </c>
      <c r="D13" s="5">
        <v>9</v>
      </c>
      <c r="E13" s="6">
        <v>5</v>
      </c>
      <c r="F13" s="7">
        <v>8</v>
      </c>
      <c r="G13" s="5">
        <v>3</v>
      </c>
      <c r="H13" s="6">
        <v>3</v>
      </c>
      <c r="I13" s="7">
        <v>4</v>
      </c>
      <c r="J13" s="5">
        <v>2</v>
      </c>
      <c r="K13" s="6">
        <v>2</v>
      </c>
      <c r="L13" s="7">
        <v>18</v>
      </c>
      <c r="M13" s="5">
        <v>10</v>
      </c>
      <c r="N13" s="6">
        <v>4</v>
      </c>
      <c r="O13" s="7">
        <v>9</v>
      </c>
      <c r="P13" s="10">
        <f t="shared" si="0"/>
        <v>24</v>
      </c>
      <c r="Q13" s="11">
        <f t="shared" si="1"/>
        <v>14</v>
      </c>
      <c r="R13" s="31">
        <f t="shared" ref="R13:R24" si="4">100 *P13/(4*C13)</f>
        <v>10.714285714285714</v>
      </c>
      <c r="S13" s="32">
        <f t="shared" ref="S13:S24" si="5">100 *Q13/(4*C13)</f>
        <v>6.25</v>
      </c>
    </row>
    <row r="14" spans="1:19">
      <c r="A14" s="4" t="s">
        <v>12</v>
      </c>
      <c r="B14" s="2" t="s">
        <v>40</v>
      </c>
      <c r="C14" s="35">
        <v>56</v>
      </c>
      <c r="D14" s="5">
        <v>9</v>
      </c>
      <c r="E14" s="6">
        <v>5</v>
      </c>
      <c r="F14" s="7">
        <v>8</v>
      </c>
      <c r="G14" s="5">
        <v>14</v>
      </c>
      <c r="H14" s="6">
        <v>6</v>
      </c>
      <c r="I14" s="7">
        <v>5</v>
      </c>
      <c r="J14" s="5">
        <v>8</v>
      </c>
      <c r="K14" s="6">
        <v>7</v>
      </c>
      <c r="L14" s="7">
        <v>10</v>
      </c>
      <c r="M14" s="5">
        <v>7</v>
      </c>
      <c r="N14" s="6">
        <v>4</v>
      </c>
      <c r="O14" s="7">
        <v>20</v>
      </c>
      <c r="P14" s="10">
        <f t="shared" si="0"/>
        <v>38</v>
      </c>
      <c r="Q14" s="11">
        <f t="shared" si="1"/>
        <v>22</v>
      </c>
      <c r="R14" s="31">
        <f t="shared" si="4"/>
        <v>16.964285714285715</v>
      </c>
      <c r="S14" s="32">
        <f t="shared" si="5"/>
        <v>9.8214285714285712</v>
      </c>
    </row>
    <row r="15" spans="1:19">
      <c r="A15" s="4" t="s">
        <v>13</v>
      </c>
      <c r="B15" s="2" t="s">
        <v>41</v>
      </c>
      <c r="C15" s="35">
        <v>84</v>
      </c>
      <c r="D15" s="5">
        <v>2</v>
      </c>
      <c r="E15" s="6">
        <v>0</v>
      </c>
      <c r="F15" s="7" t="s">
        <v>2</v>
      </c>
      <c r="G15" s="5">
        <v>5</v>
      </c>
      <c r="H15" s="6">
        <v>0</v>
      </c>
      <c r="I15" s="7" t="s">
        <v>2</v>
      </c>
      <c r="J15" s="5">
        <v>7</v>
      </c>
      <c r="K15" s="6">
        <v>0</v>
      </c>
      <c r="L15" s="7" t="s">
        <v>2</v>
      </c>
      <c r="M15" s="5">
        <v>10</v>
      </c>
      <c r="N15" s="6">
        <v>1</v>
      </c>
      <c r="O15" s="7">
        <v>29</v>
      </c>
      <c r="P15" s="10">
        <f t="shared" si="0"/>
        <v>24</v>
      </c>
      <c r="Q15" s="11">
        <f t="shared" si="1"/>
        <v>1</v>
      </c>
      <c r="R15" s="31">
        <f t="shared" si="4"/>
        <v>7.1428571428571432</v>
      </c>
      <c r="S15" s="32">
        <f t="shared" si="5"/>
        <v>0.29761904761904762</v>
      </c>
    </row>
    <row r="16" spans="1:19">
      <c r="A16" s="4" t="s">
        <v>14</v>
      </c>
      <c r="B16" s="2" t="s">
        <v>42</v>
      </c>
      <c r="C16" s="35">
        <v>84</v>
      </c>
      <c r="D16" s="5">
        <v>9</v>
      </c>
      <c r="E16" s="6">
        <v>5</v>
      </c>
      <c r="F16" s="7">
        <v>12</v>
      </c>
      <c r="G16" s="5">
        <v>13</v>
      </c>
      <c r="H16" s="6">
        <v>9</v>
      </c>
      <c r="I16" s="7">
        <v>12</v>
      </c>
      <c r="J16" s="5">
        <v>6</v>
      </c>
      <c r="K16" s="6">
        <v>6</v>
      </c>
      <c r="L16" s="7">
        <v>14</v>
      </c>
      <c r="M16" s="5">
        <v>4</v>
      </c>
      <c r="N16" s="6">
        <v>4</v>
      </c>
      <c r="O16" s="7">
        <v>10</v>
      </c>
      <c r="P16" s="10">
        <f t="shared" si="0"/>
        <v>32</v>
      </c>
      <c r="Q16" s="11">
        <f t="shared" si="1"/>
        <v>24</v>
      </c>
      <c r="R16" s="31">
        <f t="shared" si="4"/>
        <v>9.5238095238095237</v>
      </c>
      <c r="S16" s="32">
        <f t="shared" si="5"/>
        <v>7.1428571428571432</v>
      </c>
    </row>
    <row r="17" spans="1:19">
      <c r="A17" s="4" t="s">
        <v>15</v>
      </c>
      <c r="B17" s="2" t="s">
        <v>43</v>
      </c>
      <c r="C17" s="35">
        <v>196</v>
      </c>
      <c r="D17" s="5">
        <v>17</v>
      </c>
      <c r="E17" s="6">
        <v>12</v>
      </c>
      <c r="F17" s="7">
        <v>14</v>
      </c>
      <c r="G17" s="5">
        <v>19</v>
      </c>
      <c r="H17" s="6">
        <v>11</v>
      </c>
      <c r="I17" s="7">
        <v>15</v>
      </c>
      <c r="J17" s="5">
        <v>13</v>
      </c>
      <c r="K17" s="6">
        <v>6</v>
      </c>
      <c r="L17" s="7">
        <v>11</v>
      </c>
      <c r="M17" s="5">
        <v>14</v>
      </c>
      <c r="N17" s="6">
        <v>11</v>
      </c>
      <c r="O17" s="7">
        <v>14</v>
      </c>
      <c r="P17" s="10">
        <f t="shared" si="0"/>
        <v>63</v>
      </c>
      <c r="Q17" s="11">
        <f t="shared" si="1"/>
        <v>40</v>
      </c>
      <c r="R17" s="31">
        <f t="shared" si="4"/>
        <v>8.0357142857142865</v>
      </c>
      <c r="S17" s="32">
        <f t="shared" si="5"/>
        <v>5.1020408163265305</v>
      </c>
    </row>
    <row r="18" spans="1:19">
      <c r="A18" s="4" t="s">
        <v>16</v>
      </c>
      <c r="B18" s="2" t="s">
        <v>44</v>
      </c>
      <c r="C18" s="35">
        <v>28</v>
      </c>
      <c r="D18" s="5">
        <v>4</v>
      </c>
      <c r="E18" s="6">
        <v>3</v>
      </c>
      <c r="F18" s="7">
        <v>19</v>
      </c>
      <c r="G18" s="5">
        <v>4</v>
      </c>
      <c r="H18" s="6">
        <v>4</v>
      </c>
      <c r="I18" s="7">
        <v>16</v>
      </c>
      <c r="J18" s="5">
        <v>3</v>
      </c>
      <c r="K18" s="6">
        <v>2</v>
      </c>
      <c r="L18" s="7">
        <v>15</v>
      </c>
      <c r="M18" s="5">
        <v>1</v>
      </c>
      <c r="N18" s="6">
        <v>1</v>
      </c>
      <c r="O18" s="7">
        <v>46</v>
      </c>
      <c r="P18" s="10">
        <f t="shared" si="0"/>
        <v>12</v>
      </c>
      <c r="Q18" s="11">
        <f t="shared" si="1"/>
        <v>10</v>
      </c>
      <c r="R18" s="31">
        <f t="shared" si="4"/>
        <v>10.714285714285714</v>
      </c>
      <c r="S18" s="32">
        <f t="shared" si="5"/>
        <v>8.9285714285714288</v>
      </c>
    </row>
    <row r="19" spans="1:19">
      <c r="A19" s="4" t="s">
        <v>17</v>
      </c>
      <c r="B19" s="2" t="s">
        <v>45</v>
      </c>
      <c r="C19" s="35">
        <v>104</v>
      </c>
      <c r="D19" s="5">
        <v>10</v>
      </c>
      <c r="E19" s="6">
        <v>5</v>
      </c>
      <c r="F19" s="7">
        <v>12</v>
      </c>
      <c r="G19" s="5">
        <v>8</v>
      </c>
      <c r="H19" s="6">
        <v>7</v>
      </c>
      <c r="I19" s="7">
        <v>13</v>
      </c>
      <c r="J19" s="5">
        <v>4</v>
      </c>
      <c r="K19" s="6">
        <v>4</v>
      </c>
      <c r="L19" s="7">
        <v>13</v>
      </c>
      <c r="M19" s="5">
        <v>7</v>
      </c>
      <c r="N19" s="6">
        <v>3</v>
      </c>
      <c r="O19" s="7">
        <v>10</v>
      </c>
      <c r="P19" s="10">
        <f t="shared" si="0"/>
        <v>29</v>
      </c>
      <c r="Q19" s="11">
        <f t="shared" si="1"/>
        <v>19</v>
      </c>
      <c r="R19" s="31">
        <f t="shared" si="4"/>
        <v>6.9711538461538458</v>
      </c>
      <c r="S19" s="32">
        <f t="shared" si="5"/>
        <v>4.5673076923076925</v>
      </c>
    </row>
    <row r="20" spans="1:19">
      <c r="A20" s="39" t="s">
        <v>18</v>
      </c>
      <c r="B20" s="40" t="s">
        <v>28</v>
      </c>
      <c r="C20" s="41">
        <v>196</v>
      </c>
      <c r="D20" s="42">
        <v>18</v>
      </c>
      <c r="E20" s="43">
        <v>10</v>
      </c>
      <c r="F20" s="44">
        <v>20</v>
      </c>
      <c r="G20" s="42">
        <v>23</v>
      </c>
      <c r="H20" s="43">
        <v>10</v>
      </c>
      <c r="I20" s="44">
        <v>19</v>
      </c>
      <c r="J20" s="42">
        <v>22</v>
      </c>
      <c r="K20" s="43">
        <v>12</v>
      </c>
      <c r="L20" s="44">
        <v>20</v>
      </c>
      <c r="M20" s="42">
        <v>9</v>
      </c>
      <c r="N20" s="43">
        <v>8</v>
      </c>
      <c r="O20" s="44">
        <v>28</v>
      </c>
      <c r="P20" s="45">
        <f t="shared" si="0"/>
        <v>72</v>
      </c>
      <c r="Q20" s="46">
        <f t="shared" si="1"/>
        <v>40</v>
      </c>
      <c r="R20" s="47">
        <f t="shared" si="4"/>
        <v>9.183673469387756</v>
      </c>
      <c r="S20" s="48">
        <f t="shared" si="5"/>
        <v>5.1020408163265305</v>
      </c>
    </row>
    <row r="21" spans="1:19">
      <c r="A21" s="4" t="s">
        <v>19</v>
      </c>
      <c r="B21" s="2" t="s">
        <v>46</v>
      </c>
      <c r="C21" s="35">
        <v>80</v>
      </c>
      <c r="D21" s="5">
        <v>3</v>
      </c>
      <c r="E21" s="6">
        <v>3</v>
      </c>
      <c r="F21" s="7">
        <v>29</v>
      </c>
      <c r="G21" s="5">
        <v>2</v>
      </c>
      <c r="H21" s="6">
        <v>0</v>
      </c>
      <c r="I21" s="7" t="s">
        <v>2</v>
      </c>
      <c r="J21" s="5">
        <v>3</v>
      </c>
      <c r="K21" s="6">
        <v>0</v>
      </c>
      <c r="L21" s="7" t="s">
        <v>2</v>
      </c>
      <c r="M21" s="5">
        <v>3</v>
      </c>
      <c r="N21" s="6">
        <v>2</v>
      </c>
      <c r="O21" s="7">
        <v>17</v>
      </c>
      <c r="P21" s="10">
        <f t="shared" si="0"/>
        <v>11</v>
      </c>
      <c r="Q21" s="11">
        <f t="shared" si="1"/>
        <v>5</v>
      </c>
      <c r="R21" s="31">
        <f t="shared" si="4"/>
        <v>3.4375</v>
      </c>
      <c r="S21" s="32">
        <f t="shared" si="5"/>
        <v>1.5625</v>
      </c>
    </row>
    <row r="22" spans="1:19">
      <c r="A22" s="4" t="s">
        <v>20</v>
      </c>
      <c r="B22" s="2" t="s">
        <v>47</v>
      </c>
      <c r="C22" s="35">
        <v>56</v>
      </c>
      <c r="D22" s="5">
        <v>10</v>
      </c>
      <c r="E22" s="6">
        <v>5</v>
      </c>
      <c r="F22" s="7">
        <v>17</v>
      </c>
      <c r="G22" s="5">
        <v>15</v>
      </c>
      <c r="H22" s="6">
        <v>2</v>
      </c>
      <c r="I22" s="7">
        <v>19</v>
      </c>
      <c r="J22" s="5">
        <v>5</v>
      </c>
      <c r="K22" s="6">
        <v>3</v>
      </c>
      <c r="L22" s="7">
        <v>28</v>
      </c>
      <c r="M22" s="5">
        <v>8</v>
      </c>
      <c r="N22" s="6">
        <v>4</v>
      </c>
      <c r="O22" s="7">
        <v>28</v>
      </c>
      <c r="P22" s="10">
        <f t="shared" si="0"/>
        <v>38</v>
      </c>
      <c r="Q22" s="11">
        <f t="shared" si="1"/>
        <v>14</v>
      </c>
      <c r="R22" s="31">
        <f t="shared" si="4"/>
        <v>16.964285714285715</v>
      </c>
      <c r="S22" s="32">
        <f t="shared" si="5"/>
        <v>6.25</v>
      </c>
    </row>
    <row r="23" spans="1:19">
      <c r="A23" s="4" t="s">
        <v>21</v>
      </c>
      <c r="B23" s="2" t="s">
        <v>48</v>
      </c>
      <c r="C23" s="35">
        <v>28</v>
      </c>
      <c r="D23" s="5">
        <v>8</v>
      </c>
      <c r="E23" s="6">
        <v>6</v>
      </c>
      <c r="F23" s="7">
        <v>17</v>
      </c>
      <c r="G23" s="5">
        <v>5</v>
      </c>
      <c r="H23" s="6">
        <v>5</v>
      </c>
      <c r="I23" s="7">
        <v>10</v>
      </c>
      <c r="J23" s="5">
        <v>4</v>
      </c>
      <c r="K23" s="6">
        <v>4</v>
      </c>
      <c r="L23" s="7">
        <v>8</v>
      </c>
      <c r="M23" s="5">
        <v>7</v>
      </c>
      <c r="N23" s="6">
        <v>5</v>
      </c>
      <c r="O23" s="7">
        <v>18</v>
      </c>
      <c r="P23" s="10">
        <f t="shared" si="0"/>
        <v>24</v>
      </c>
      <c r="Q23" s="11">
        <f t="shared" si="1"/>
        <v>20</v>
      </c>
      <c r="R23" s="31">
        <f t="shared" si="4"/>
        <v>21.428571428571427</v>
      </c>
      <c r="S23" s="32">
        <f t="shared" si="5"/>
        <v>17.857142857142858</v>
      </c>
    </row>
    <row r="24" spans="1:19">
      <c r="A24" s="4" t="s">
        <v>22</v>
      </c>
      <c r="B24" s="2" t="s">
        <v>29</v>
      </c>
      <c r="C24" s="35">
        <v>588</v>
      </c>
      <c r="D24" s="5">
        <v>63</v>
      </c>
      <c r="E24" s="6">
        <v>43</v>
      </c>
      <c r="F24" s="7">
        <v>17</v>
      </c>
      <c r="G24" s="5">
        <v>57</v>
      </c>
      <c r="H24" s="6">
        <v>41</v>
      </c>
      <c r="I24" s="7">
        <v>10</v>
      </c>
      <c r="J24" s="5">
        <v>57</v>
      </c>
      <c r="K24" s="6">
        <v>40</v>
      </c>
      <c r="L24" s="7">
        <v>12</v>
      </c>
      <c r="M24" s="5">
        <v>75</v>
      </c>
      <c r="N24" s="6">
        <v>48</v>
      </c>
      <c r="O24" s="7">
        <v>22</v>
      </c>
      <c r="P24" s="12">
        <f t="shared" si="0"/>
        <v>252</v>
      </c>
      <c r="Q24" s="13">
        <f t="shared" si="1"/>
        <v>172</v>
      </c>
      <c r="R24" s="33">
        <f t="shared" si="4"/>
        <v>10.714285714285714</v>
      </c>
      <c r="S24" s="34">
        <f t="shared" si="5"/>
        <v>7.3129251700680271</v>
      </c>
    </row>
    <row r="25" spans="1:19">
      <c r="A25" s="14"/>
      <c r="B25" s="15"/>
      <c r="C25" s="16">
        <f>SUM(C4:C24)</f>
        <v>1995</v>
      </c>
      <c r="D25" s="17">
        <f>SUM(D4:D24)</f>
        <v>217</v>
      </c>
      <c r="E25" s="18">
        <f>SUM(E4:E24)</f>
        <v>131</v>
      </c>
      <c r="F25" s="19"/>
      <c r="G25" s="17">
        <f>SUM(G4:G24)</f>
        <v>226</v>
      </c>
      <c r="H25" s="18">
        <f>SUM(H4:H24)</f>
        <v>132</v>
      </c>
      <c r="I25" s="19"/>
      <c r="J25" s="17">
        <f>SUM(J4:J24)</f>
        <v>178</v>
      </c>
      <c r="K25" s="18">
        <f>SUM(K4:K24)</f>
        <v>110</v>
      </c>
      <c r="L25" s="19"/>
      <c r="M25" s="20">
        <f>SUM(M4:M24)</f>
        <v>194</v>
      </c>
      <c r="N25" s="18">
        <f>SUM(N4:N24)</f>
        <v>120</v>
      </c>
      <c r="O25" s="19"/>
      <c r="P25" s="20">
        <f>SUM(P4:P24)</f>
        <v>815</v>
      </c>
      <c r="Q25" s="21">
        <f>SUM(Q4:Q24)</f>
        <v>493</v>
      </c>
      <c r="R25" s="20"/>
      <c r="S25" s="21"/>
    </row>
  </sheetData>
  <mergeCells count="7">
    <mergeCell ref="A3:B3"/>
    <mergeCell ref="R2:S2"/>
    <mergeCell ref="D2:F2"/>
    <mergeCell ref="G2:I2"/>
    <mergeCell ref="J2:L2"/>
    <mergeCell ref="M2:O2"/>
    <mergeCell ref="P2:Q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6"/>
  <sheetViews>
    <sheetView workbookViewId="0">
      <selection activeCell="N4" sqref="N4"/>
    </sheetView>
  </sheetViews>
  <sheetFormatPr defaultRowHeight="15"/>
  <cols>
    <col min="2" max="2" width="29.7109375" bestFit="1" customWidth="1"/>
    <col min="3" max="3" width="10.7109375" bestFit="1" customWidth="1"/>
    <col min="4" max="4" width="10.42578125" bestFit="1" customWidth="1"/>
    <col min="5" max="5" width="5.7109375" customWidth="1"/>
    <col min="6" max="7" width="10.7109375" customWidth="1"/>
    <col min="8" max="8" width="5.7109375" customWidth="1"/>
    <col min="9" max="10" width="10.7109375" customWidth="1"/>
    <col min="11" max="11" width="5.7109375" customWidth="1"/>
    <col min="12" max="13" width="10.7109375" customWidth="1"/>
    <col min="14" max="14" width="5.7109375" customWidth="1"/>
    <col min="15" max="16" width="11.42578125" customWidth="1"/>
  </cols>
  <sheetData>
    <row r="1" spans="1:16" s="3" customFormat="1" ht="36">
      <c r="A1" s="23" t="s">
        <v>56</v>
      </c>
      <c r="B1" s="2"/>
    </row>
    <row r="2" spans="1:16" s="3" customFormat="1" ht="18.75">
      <c r="B2" s="2"/>
      <c r="C2" s="58" t="s">
        <v>57</v>
      </c>
      <c r="D2" s="59"/>
      <c r="E2" s="60"/>
      <c r="F2" s="58" t="s">
        <v>58</v>
      </c>
      <c r="G2" s="59"/>
      <c r="H2" s="60"/>
      <c r="I2" s="58" t="s">
        <v>59</v>
      </c>
      <c r="J2" s="59"/>
      <c r="K2" s="60"/>
      <c r="L2" s="58" t="s">
        <v>60</v>
      </c>
      <c r="M2" s="59"/>
      <c r="N2" s="60"/>
      <c r="O2" s="61" t="s">
        <v>49</v>
      </c>
      <c r="P2" s="62"/>
    </row>
    <row r="3" spans="1:16" s="3" customFormat="1" ht="30">
      <c r="A3" s="54" t="s">
        <v>0</v>
      </c>
      <c r="B3" s="54"/>
      <c r="C3" s="24" t="s">
        <v>51</v>
      </c>
      <c r="D3" s="36" t="s">
        <v>50</v>
      </c>
      <c r="E3" s="37" t="s">
        <v>27</v>
      </c>
      <c r="F3" s="24" t="s">
        <v>51</v>
      </c>
      <c r="G3" s="36" t="s">
        <v>50</v>
      </c>
      <c r="H3" s="37" t="s">
        <v>27</v>
      </c>
      <c r="I3" s="24" t="s">
        <v>51</v>
      </c>
      <c r="J3" s="36" t="s">
        <v>50</v>
      </c>
      <c r="K3" s="37" t="s">
        <v>27</v>
      </c>
      <c r="L3" s="24" t="s">
        <v>51</v>
      </c>
      <c r="M3" s="36" t="s">
        <v>50</v>
      </c>
      <c r="N3" s="37" t="s">
        <v>27</v>
      </c>
      <c r="O3" s="24" t="s">
        <v>51</v>
      </c>
      <c r="P3" s="37" t="s">
        <v>50</v>
      </c>
    </row>
    <row r="4" spans="1:16" s="3" customFormat="1" ht="18.75">
      <c r="A4" s="4" t="s">
        <v>1</v>
      </c>
      <c r="B4" s="2" t="s">
        <v>31</v>
      </c>
      <c r="C4" s="5">
        <v>44</v>
      </c>
      <c r="D4" s="6">
        <v>16</v>
      </c>
      <c r="E4" s="52">
        <v>15</v>
      </c>
      <c r="F4" s="5">
        <v>39</v>
      </c>
      <c r="G4" s="6">
        <v>16</v>
      </c>
      <c r="H4" s="52">
        <v>15</v>
      </c>
      <c r="I4" s="5">
        <v>34</v>
      </c>
      <c r="J4" s="6">
        <v>14</v>
      </c>
      <c r="K4" s="52">
        <v>13</v>
      </c>
      <c r="L4" s="5">
        <v>17</v>
      </c>
      <c r="M4" s="6">
        <v>10</v>
      </c>
      <c r="N4" s="52">
        <v>15</v>
      </c>
      <c r="O4" s="8">
        <f t="shared" ref="O4:O24" si="0">C4+F4+I4+L4</f>
        <v>134</v>
      </c>
      <c r="P4" s="9">
        <f t="shared" ref="P4:P24" si="1">D4+G4+J4+M4</f>
        <v>56</v>
      </c>
    </row>
    <row r="5" spans="1:16" s="3" customFormat="1" ht="18.75">
      <c r="A5" s="4" t="s">
        <v>3</v>
      </c>
      <c r="B5" s="2" t="s">
        <v>32</v>
      </c>
      <c r="C5" s="5">
        <v>21</v>
      </c>
      <c r="D5" s="6">
        <v>3</v>
      </c>
      <c r="E5" s="52">
        <v>9</v>
      </c>
      <c r="F5" s="5">
        <v>32</v>
      </c>
      <c r="G5" s="6">
        <v>6</v>
      </c>
      <c r="H5" s="52">
        <v>30</v>
      </c>
      <c r="I5" s="5">
        <v>12</v>
      </c>
      <c r="J5" s="6">
        <v>3</v>
      </c>
      <c r="K5" s="52">
        <v>27</v>
      </c>
      <c r="L5" s="5">
        <v>19</v>
      </c>
      <c r="M5" s="6">
        <v>6</v>
      </c>
      <c r="N5" s="52">
        <v>26</v>
      </c>
      <c r="O5" s="10">
        <f t="shared" si="0"/>
        <v>84</v>
      </c>
      <c r="P5" s="11">
        <f t="shared" si="1"/>
        <v>18</v>
      </c>
    </row>
    <row r="6" spans="1:16" s="3" customFormat="1" ht="18.75">
      <c r="A6" s="4" t="s">
        <v>4</v>
      </c>
      <c r="B6" s="2" t="s">
        <v>33</v>
      </c>
      <c r="C6" s="5">
        <v>21</v>
      </c>
      <c r="D6" s="6">
        <v>5</v>
      </c>
      <c r="E6" s="52">
        <v>23</v>
      </c>
      <c r="F6" s="5">
        <v>16</v>
      </c>
      <c r="G6" s="6">
        <v>5</v>
      </c>
      <c r="H6" s="52">
        <v>13</v>
      </c>
      <c r="I6" s="5">
        <v>10</v>
      </c>
      <c r="J6" s="6">
        <v>2</v>
      </c>
      <c r="K6" s="52">
        <v>11</v>
      </c>
      <c r="L6" s="5">
        <v>18</v>
      </c>
      <c r="M6" s="6">
        <v>6</v>
      </c>
      <c r="N6" s="52">
        <v>16</v>
      </c>
      <c r="O6" s="10">
        <f t="shared" si="0"/>
        <v>65</v>
      </c>
      <c r="P6" s="11">
        <f t="shared" si="1"/>
        <v>18</v>
      </c>
    </row>
    <row r="7" spans="1:16" s="3" customFormat="1" ht="18.75">
      <c r="A7" s="4" t="s">
        <v>5</v>
      </c>
      <c r="B7" s="2" t="s">
        <v>34</v>
      </c>
      <c r="C7" s="5">
        <v>21</v>
      </c>
      <c r="D7" s="6">
        <v>6</v>
      </c>
      <c r="E7" s="52">
        <v>17</v>
      </c>
      <c r="F7" s="5">
        <v>14</v>
      </c>
      <c r="G7" s="6">
        <v>6</v>
      </c>
      <c r="H7" s="52">
        <v>18</v>
      </c>
      <c r="I7" s="5">
        <v>11</v>
      </c>
      <c r="J7" s="6">
        <v>6</v>
      </c>
      <c r="K7" s="52">
        <v>11</v>
      </c>
      <c r="L7" s="5">
        <v>10</v>
      </c>
      <c r="M7" s="6">
        <v>6</v>
      </c>
      <c r="N7" s="52">
        <v>21</v>
      </c>
      <c r="O7" s="10">
        <f t="shared" si="0"/>
        <v>56</v>
      </c>
      <c r="P7" s="11">
        <f t="shared" si="1"/>
        <v>24</v>
      </c>
    </row>
    <row r="8" spans="1:16" s="3" customFormat="1" ht="18.75">
      <c r="A8" s="4" t="s">
        <v>6</v>
      </c>
      <c r="B8" s="2" t="s">
        <v>35</v>
      </c>
      <c r="C8" s="5">
        <v>47</v>
      </c>
      <c r="D8" s="6">
        <v>20</v>
      </c>
      <c r="E8" s="52">
        <v>11</v>
      </c>
      <c r="F8" s="5">
        <v>46</v>
      </c>
      <c r="G8" s="6">
        <v>10</v>
      </c>
      <c r="H8" s="52">
        <v>10</v>
      </c>
      <c r="I8" s="5">
        <v>30</v>
      </c>
      <c r="J8" s="6">
        <v>7</v>
      </c>
      <c r="K8" s="52">
        <v>10</v>
      </c>
      <c r="L8" s="5">
        <v>21</v>
      </c>
      <c r="M8" s="6">
        <v>6</v>
      </c>
      <c r="N8" s="52">
        <v>11</v>
      </c>
      <c r="O8" s="10">
        <f t="shared" si="0"/>
        <v>144</v>
      </c>
      <c r="P8" s="11">
        <f t="shared" si="1"/>
        <v>43</v>
      </c>
    </row>
    <row r="9" spans="1:16" s="3" customFormat="1" ht="18.75">
      <c r="A9" s="4" t="s">
        <v>7</v>
      </c>
      <c r="B9" s="2" t="s">
        <v>36</v>
      </c>
      <c r="C9" s="5">
        <v>44</v>
      </c>
      <c r="D9" s="6">
        <v>8</v>
      </c>
      <c r="E9" s="52">
        <v>27</v>
      </c>
      <c r="F9" s="5">
        <v>29</v>
      </c>
      <c r="G9" s="6">
        <v>6</v>
      </c>
      <c r="H9" s="52">
        <v>13</v>
      </c>
      <c r="I9" s="5">
        <v>21</v>
      </c>
      <c r="J9" s="6">
        <v>8</v>
      </c>
      <c r="K9" s="52">
        <v>15</v>
      </c>
      <c r="L9" s="5">
        <v>14</v>
      </c>
      <c r="M9" s="6">
        <v>7</v>
      </c>
      <c r="N9" s="52">
        <v>10</v>
      </c>
      <c r="O9" s="10">
        <f t="shared" si="0"/>
        <v>108</v>
      </c>
      <c r="P9" s="11">
        <f t="shared" si="1"/>
        <v>29</v>
      </c>
    </row>
    <row r="10" spans="1:16" s="3" customFormat="1" ht="18.75">
      <c r="A10" s="4" t="s">
        <v>8</v>
      </c>
      <c r="B10" s="2" t="s">
        <v>37</v>
      </c>
      <c r="C10" s="5">
        <v>30</v>
      </c>
      <c r="D10" s="6">
        <v>16</v>
      </c>
      <c r="E10" s="52">
        <v>9</v>
      </c>
      <c r="F10" s="5">
        <v>19</v>
      </c>
      <c r="G10" s="6">
        <v>11</v>
      </c>
      <c r="H10" s="52">
        <v>13</v>
      </c>
      <c r="I10" s="5">
        <v>24</v>
      </c>
      <c r="J10" s="6">
        <v>7</v>
      </c>
      <c r="K10" s="52">
        <v>6</v>
      </c>
      <c r="L10" s="5">
        <v>15</v>
      </c>
      <c r="M10" s="6">
        <v>11</v>
      </c>
      <c r="N10" s="52">
        <v>12</v>
      </c>
      <c r="O10" s="10">
        <f t="shared" si="0"/>
        <v>88</v>
      </c>
      <c r="P10" s="11">
        <f t="shared" si="1"/>
        <v>45</v>
      </c>
    </row>
    <row r="11" spans="1:16" s="3" customFormat="1" ht="18.75">
      <c r="A11" s="4" t="s">
        <v>9</v>
      </c>
      <c r="B11" s="2" t="s">
        <v>38</v>
      </c>
      <c r="C11" s="5">
        <v>43</v>
      </c>
      <c r="D11" s="6">
        <v>22</v>
      </c>
      <c r="E11" s="52">
        <v>21</v>
      </c>
      <c r="F11" s="5">
        <v>31</v>
      </c>
      <c r="G11" s="6">
        <v>14</v>
      </c>
      <c r="H11" s="52">
        <v>14</v>
      </c>
      <c r="I11" s="5">
        <v>24</v>
      </c>
      <c r="J11" s="6">
        <v>12</v>
      </c>
      <c r="K11" s="52">
        <v>15</v>
      </c>
      <c r="L11" s="5">
        <v>19</v>
      </c>
      <c r="M11" s="6">
        <v>10</v>
      </c>
      <c r="N11" s="52">
        <v>18</v>
      </c>
      <c r="O11" s="10">
        <f t="shared" si="0"/>
        <v>117</v>
      </c>
      <c r="P11" s="11">
        <f t="shared" si="1"/>
        <v>58</v>
      </c>
    </row>
    <row r="12" spans="1:16" s="3" customFormat="1" ht="18.75">
      <c r="A12" s="4" t="s">
        <v>10</v>
      </c>
      <c r="B12" s="2" t="s">
        <v>30</v>
      </c>
      <c r="C12" s="5">
        <v>4</v>
      </c>
      <c r="D12" s="6">
        <v>2</v>
      </c>
      <c r="E12" s="52">
        <v>15</v>
      </c>
      <c r="F12" s="5">
        <v>3</v>
      </c>
      <c r="G12" s="6">
        <v>1</v>
      </c>
      <c r="H12" s="52">
        <v>40</v>
      </c>
      <c r="I12" s="5">
        <v>4</v>
      </c>
      <c r="J12" s="6">
        <v>2</v>
      </c>
      <c r="K12" s="52">
        <v>10</v>
      </c>
      <c r="L12" s="5">
        <v>3</v>
      </c>
      <c r="M12" s="6">
        <v>3</v>
      </c>
      <c r="N12" s="52">
        <v>14</v>
      </c>
      <c r="O12" s="10">
        <f t="shared" si="0"/>
        <v>14</v>
      </c>
      <c r="P12" s="11">
        <f t="shared" si="1"/>
        <v>8</v>
      </c>
    </row>
    <row r="13" spans="1:16" s="3" customFormat="1" ht="18.75">
      <c r="A13" s="4" t="s">
        <v>11</v>
      </c>
      <c r="B13" s="2" t="s">
        <v>39</v>
      </c>
      <c r="C13" s="5">
        <v>22</v>
      </c>
      <c r="D13" s="6">
        <v>5</v>
      </c>
      <c r="E13" s="52">
        <v>8</v>
      </c>
      <c r="F13" s="5">
        <v>21</v>
      </c>
      <c r="G13" s="6">
        <v>8</v>
      </c>
      <c r="H13" s="52">
        <v>11</v>
      </c>
      <c r="I13" s="5">
        <v>20</v>
      </c>
      <c r="J13" s="6">
        <v>0</v>
      </c>
      <c r="K13" s="52" t="s">
        <v>2</v>
      </c>
      <c r="L13" s="5">
        <v>16</v>
      </c>
      <c r="M13" s="6">
        <v>8</v>
      </c>
      <c r="N13" s="52">
        <v>10</v>
      </c>
      <c r="O13" s="10">
        <f t="shared" si="0"/>
        <v>79</v>
      </c>
      <c r="P13" s="11">
        <f t="shared" si="1"/>
        <v>21</v>
      </c>
    </row>
    <row r="14" spans="1:16" s="3" customFormat="1" ht="18.75">
      <c r="A14" s="4" t="s">
        <v>12</v>
      </c>
      <c r="B14" s="2" t="s">
        <v>40</v>
      </c>
      <c r="C14" s="5">
        <v>29</v>
      </c>
      <c r="D14" s="6">
        <v>14</v>
      </c>
      <c r="E14" s="52">
        <v>12</v>
      </c>
      <c r="F14" s="5">
        <v>27</v>
      </c>
      <c r="G14" s="6">
        <v>14</v>
      </c>
      <c r="H14" s="52">
        <v>9</v>
      </c>
      <c r="I14" s="5">
        <v>16</v>
      </c>
      <c r="J14" s="6">
        <v>5</v>
      </c>
      <c r="K14" s="52">
        <v>3</v>
      </c>
      <c r="L14" s="5">
        <v>23</v>
      </c>
      <c r="M14" s="6">
        <v>11</v>
      </c>
      <c r="N14" s="52">
        <v>6</v>
      </c>
      <c r="O14" s="10">
        <f t="shared" si="0"/>
        <v>95</v>
      </c>
      <c r="P14" s="11">
        <f t="shared" si="1"/>
        <v>44</v>
      </c>
    </row>
    <row r="15" spans="1:16" s="3" customFormat="1" ht="18.75">
      <c r="A15" s="4" t="s">
        <v>13</v>
      </c>
      <c r="B15" s="2" t="s">
        <v>41</v>
      </c>
      <c r="C15" s="5">
        <v>10</v>
      </c>
      <c r="D15" s="6">
        <v>5</v>
      </c>
      <c r="E15" s="52">
        <v>27</v>
      </c>
      <c r="F15" s="5">
        <v>8</v>
      </c>
      <c r="G15" s="6">
        <v>3</v>
      </c>
      <c r="H15" s="52">
        <v>19</v>
      </c>
      <c r="I15" s="5">
        <v>6</v>
      </c>
      <c r="J15" s="6">
        <v>0</v>
      </c>
      <c r="K15" s="52" t="s">
        <v>2</v>
      </c>
      <c r="L15" s="5">
        <v>6</v>
      </c>
      <c r="M15" s="6">
        <v>1</v>
      </c>
      <c r="N15" s="52">
        <v>26</v>
      </c>
      <c r="O15" s="10">
        <f t="shared" si="0"/>
        <v>30</v>
      </c>
      <c r="P15" s="11">
        <f t="shared" si="1"/>
        <v>9</v>
      </c>
    </row>
    <row r="16" spans="1:16" s="3" customFormat="1" ht="18.75">
      <c r="A16" s="4" t="s">
        <v>14</v>
      </c>
      <c r="B16" s="2" t="s">
        <v>42</v>
      </c>
      <c r="C16" s="5">
        <v>15</v>
      </c>
      <c r="D16" s="6">
        <v>6</v>
      </c>
      <c r="E16" s="52">
        <v>13</v>
      </c>
      <c r="F16" s="5">
        <v>15</v>
      </c>
      <c r="G16" s="6">
        <v>12</v>
      </c>
      <c r="H16" s="52">
        <v>13</v>
      </c>
      <c r="I16" s="5">
        <v>6</v>
      </c>
      <c r="J16" s="6">
        <v>5</v>
      </c>
      <c r="K16" s="52">
        <v>4</v>
      </c>
      <c r="L16" s="5">
        <v>7</v>
      </c>
      <c r="M16" s="6">
        <v>5</v>
      </c>
      <c r="N16" s="52">
        <v>10</v>
      </c>
      <c r="O16" s="10">
        <f t="shared" si="0"/>
        <v>43</v>
      </c>
      <c r="P16" s="11">
        <f t="shared" si="1"/>
        <v>28</v>
      </c>
    </row>
    <row r="17" spans="1:16" s="3" customFormat="1" ht="18.75">
      <c r="A17" s="4" t="s">
        <v>15</v>
      </c>
      <c r="B17" s="2" t="s">
        <v>43</v>
      </c>
      <c r="C17" s="5">
        <v>55</v>
      </c>
      <c r="D17" s="6">
        <v>20</v>
      </c>
      <c r="E17" s="52">
        <v>15</v>
      </c>
      <c r="F17" s="5">
        <v>48</v>
      </c>
      <c r="G17" s="6">
        <v>24</v>
      </c>
      <c r="H17" s="52">
        <v>16</v>
      </c>
      <c r="I17" s="5">
        <v>40</v>
      </c>
      <c r="J17" s="6">
        <v>10</v>
      </c>
      <c r="K17" s="52">
        <v>10</v>
      </c>
      <c r="L17" s="5">
        <v>30</v>
      </c>
      <c r="M17" s="6">
        <v>10</v>
      </c>
      <c r="N17" s="52">
        <v>11</v>
      </c>
      <c r="O17" s="10">
        <f t="shared" si="0"/>
        <v>173</v>
      </c>
      <c r="P17" s="11">
        <f t="shared" si="1"/>
        <v>64</v>
      </c>
    </row>
    <row r="18" spans="1:16" s="3" customFormat="1" ht="18.75">
      <c r="A18" s="4" t="s">
        <v>16</v>
      </c>
      <c r="B18" s="2" t="s">
        <v>44</v>
      </c>
      <c r="C18" s="5">
        <v>17</v>
      </c>
      <c r="D18" s="6">
        <v>10</v>
      </c>
      <c r="E18" s="52">
        <v>15</v>
      </c>
      <c r="F18" s="5">
        <v>8</v>
      </c>
      <c r="G18" s="6">
        <v>2</v>
      </c>
      <c r="H18" s="52">
        <v>18</v>
      </c>
      <c r="I18" s="5">
        <v>3</v>
      </c>
      <c r="J18" s="6">
        <v>2</v>
      </c>
      <c r="K18" s="52">
        <v>31</v>
      </c>
      <c r="L18" s="5">
        <v>2</v>
      </c>
      <c r="M18" s="6">
        <v>0</v>
      </c>
      <c r="N18" s="52" t="s">
        <v>2</v>
      </c>
      <c r="O18" s="10">
        <f t="shared" si="0"/>
        <v>30</v>
      </c>
      <c r="P18" s="11">
        <f t="shared" si="1"/>
        <v>14</v>
      </c>
    </row>
    <row r="19" spans="1:16" s="3" customFormat="1" ht="18.75">
      <c r="A19" s="4" t="s">
        <v>17</v>
      </c>
      <c r="B19" s="2" t="s">
        <v>45</v>
      </c>
      <c r="C19" s="5">
        <v>31</v>
      </c>
      <c r="D19" s="6">
        <v>14</v>
      </c>
      <c r="E19" s="52">
        <v>15</v>
      </c>
      <c r="F19" s="5">
        <v>9</v>
      </c>
      <c r="G19" s="6">
        <v>5</v>
      </c>
      <c r="H19" s="52">
        <v>15</v>
      </c>
      <c r="I19" s="5">
        <v>16</v>
      </c>
      <c r="J19" s="6">
        <v>9</v>
      </c>
      <c r="K19" s="52">
        <v>11</v>
      </c>
      <c r="L19" s="5">
        <v>7</v>
      </c>
      <c r="M19" s="6">
        <v>6</v>
      </c>
      <c r="N19" s="52">
        <v>15</v>
      </c>
      <c r="O19" s="10">
        <f t="shared" si="0"/>
        <v>63</v>
      </c>
      <c r="P19" s="11">
        <f t="shared" si="1"/>
        <v>34</v>
      </c>
    </row>
    <row r="20" spans="1:16" s="3" customFormat="1" ht="18.75">
      <c r="A20" s="39" t="s">
        <v>18</v>
      </c>
      <c r="B20" s="40" t="s">
        <v>28</v>
      </c>
      <c r="C20" s="42">
        <v>50</v>
      </c>
      <c r="D20" s="43">
        <v>17</v>
      </c>
      <c r="E20" s="53">
        <v>27</v>
      </c>
      <c r="F20" s="42">
        <v>60</v>
      </c>
      <c r="G20" s="43">
        <v>14</v>
      </c>
      <c r="H20" s="53">
        <v>24</v>
      </c>
      <c r="I20" s="42">
        <v>32</v>
      </c>
      <c r="J20" s="43">
        <v>5</v>
      </c>
      <c r="K20" s="53">
        <v>27</v>
      </c>
      <c r="L20" s="42">
        <v>24</v>
      </c>
      <c r="M20" s="43">
        <v>10</v>
      </c>
      <c r="N20" s="53">
        <v>20</v>
      </c>
      <c r="O20" s="45">
        <f t="shared" si="0"/>
        <v>166</v>
      </c>
      <c r="P20" s="46">
        <f t="shared" si="1"/>
        <v>46</v>
      </c>
    </row>
    <row r="21" spans="1:16" s="3" customFormat="1" ht="18.75">
      <c r="A21" s="4" t="s">
        <v>19</v>
      </c>
      <c r="B21" s="2" t="s">
        <v>46</v>
      </c>
      <c r="C21" s="5">
        <v>40</v>
      </c>
      <c r="D21" s="6">
        <v>13</v>
      </c>
      <c r="E21" s="52">
        <v>25</v>
      </c>
      <c r="F21" s="5">
        <v>40</v>
      </c>
      <c r="G21" s="6">
        <v>14</v>
      </c>
      <c r="H21" s="52">
        <v>23</v>
      </c>
      <c r="I21" s="5">
        <v>20</v>
      </c>
      <c r="J21" s="6">
        <v>7</v>
      </c>
      <c r="K21" s="52">
        <v>17</v>
      </c>
      <c r="L21" s="5">
        <v>21</v>
      </c>
      <c r="M21" s="6">
        <v>8</v>
      </c>
      <c r="N21" s="52">
        <v>17</v>
      </c>
      <c r="O21" s="10">
        <f t="shared" si="0"/>
        <v>121</v>
      </c>
      <c r="P21" s="11">
        <f t="shared" si="1"/>
        <v>42</v>
      </c>
    </row>
    <row r="22" spans="1:16" s="3" customFormat="1" ht="18.75">
      <c r="A22" s="4" t="s">
        <v>20</v>
      </c>
      <c r="B22" s="2" t="s">
        <v>47</v>
      </c>
      <c r="C22" s="5">
        <v>29</v>
      </c>
      <c r="D22" s="6">
        <v>11</v>
      </c>
      <c r="E22" s="52">
        <v>25</v>
      </c>
      <c r="F22" s="5">
        <v>16</v>
      </c>
      <c r="G22" s="6">
        <v>6</v>
      </c>
      <c r="H22" s="52">
        <v>26</v>
      </c>
      <c r="I22" s="5">
        <v>14</v>
      </c>
      <c r="J22" s="6">
        <v>6</v>
      </c>
      <c r="K22" s="52">
        <v>14</v>
      </c>
      <c r="L22" s="5">
        <v>8</v>
      </c>
      <c r="M22" s="6">
        <v>6</v>
      </c>
      <c r="N22" s="52">
        <v>29</v>
      </c>
      <c r="O22" s="10">
        <f t="shared" si="0"/>
        <v>67</v>
      </c>
      <c r="P22" s="11">
        <f t="shared" si="1"/>
        <v>29</v>
      </c>
    </row>
    <row r="23" spans="1:16" s="3" customFormat="1" ht="18.75">
      <c r="A23" s="4" t="s">
        <v>21</v>
      </c>
      <c r="B23" s="2" t="s">
        <v>48</v>
      </c>
      <c r="C23" s="5">
        <v>29</v>
      </c>
      <c r="D23" s="6">
        <v>8</v>
      </c>
      <c r="E23" s="52">
        <v>17</v>
      </c>
      <c r="F23" s="5">
        <v>19</v>
      </c>
      <c r="G23" s="6">
        <v>8</v>
      </c>
      <c r="H23" s="52">
        <v>11</v>
      </c>
      <c r="I23" s="5">
        <v>8</v>
      </c>
      <c r="J23" s="6">
        <v>4</v>
      </c>
      <c r="K23" s="52">
        <v>16</v>
      </c>
      <c r="L23" s="5">
        <v>12</v>
      </c>
      <c r="M23" s="6">
        <v>7</v>
      </c>
      <c r="N23" s="52">
        <v>15</v>
      </c>
      <c r="O23" s="10">
        <f t="shared" si="0"/>
        <v>68</v>
      </c>
      <c r="P23" s="11">
        <f t="shared" si="1"/>
        <v>27</v>
      </c>
    </row>
    <row r="24" spans="1:16" s="3" customFormat="1" ht="18.75">
      <c r="A24" s="4" t="s">
        <v>22</v>
      </c>
      <c r="B24" s="2" t="s">
        <v>29</v>
      </c>
      <c r="C24" s="5">
        <v>111</v>
      </c>
      <c r="D24" s="6">
        <v>34</v>
      </c>
      <c r="E24" s="52">
        <v>20</v>
      </c>
      <c r="F24" s="5">
        <v>91</v>
      </c>
      <c r="G24" s="6">
        <v>33</v>
      </c>
      <c r="H24" s="52">
        <v>14</v>
      </c>
      <c r="I24" s="5">
        <v>76</v>
      </c>
      <c r="J24" s="6">
        <v>32</v>
      </c>
      <c r="K24" s="52">
        <v>13</v>
      </c>
      <c r="L24" s="5">
        <v>86</v>
      </c>
      <c r="M24" s="6">
        <v>35</v>
      </c>
      <c r="N24" s="52">
        <v>16</v>
      </c>
      <c r="O24" s="12">
        <f t="shared" si="0"/>
        <v>364</v>
      </c>
      <c r="P24" s="13">
        <f t="shared" si="1"/>
        <v>134</v>
      </c>
    </row>
    <row r="25" spans="1:16" s="3" customFormat="1" ht="18.75">
      <c r="A25" s="14"/>
      <c r="B25" s="15"/>
      <c r="C25" s="17">
        <f>SUM(C4:C24)</f>
        <v>713</v>
      </c>
      <c r="D25" s="18">
        <f>SUM(D4:D24)</f>
        <v>255</v>
      </c>
      <c r="E25" s="19"/>
      <c r="F25" s="17">
        <f>SUM(F4:F24)</f>
        <v>591</v>
      </c>
      <c r="G25" s="18">
        <f>SUM(G4:G24)</f>
        <v>218</v>
      </c>
      <c r="H25" s="19"/>
      <c r="I25" s="17">
        <f>SUM(I4:I24)</f>
        <v>427</v>
      </c>
      <c r="J25" s="18">
        <f>SUM(J4:J24)</f>
        <v>146</v>
      </c>
      <c r="K25" s="19"/>
      <c r="L25" s="20">
        <f>SUM(L4:L24)</f>
        <v>378</v>
      </c>
      <c r="M25" s="18">
        <f>SUM(M4:M24)</f>
        <v>172</v>
      </c>
      <c r="N25" s="19"/>
      <c r="O25" s="20">
        <f>SUM(O4:O24)</f>
        <v>2109</v>
      </c>
      <c r="P25" s="21">
        <f>SUM(P4:P24)</f>
        <v>791</v>
      </c>
    </row>
    <row r="26" spans="1:16" s="3" customFormat="1" ht="18.75">
      <c r="A26" s="22"/>
      <c r="B26" s="2"/>
    </row>
  </sheetData>
  <mergeCells count="6">
    <mergeCell ref="O2:P2"/>
    <mergeCell ref="A3:B3"/>
    <mergeCell ref="C2:E2"/>
    <mergeCell ref="F2:H2"/>
    <mergeCell ref="I2:K2"/>
    <mergeCell ref="L2:N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 varijanta</vt:lpstr>
      <vt:lpstr>B varijanta</vt:lpstr>
      <vt:lpstr>Sheet3</vt:lpstr>
      <vt:lpstr>'A varijanta'!Print_Area</vt:lpstr>
      <vt:lpstr>'A varijanta'!Print_Titles</vt:lpstr>
    </vt:vector>
  </TitlesOfParts>
  <Company>PMF-MO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pc-mea</dc:creator>
  <cp:lastModifiedBy>Mea</cp:lastModifiedBy>
  <dcterms:created xsi:type="dcterms:W3CDTF">2010-03-03T14:25:43Z</dcterms:created>
  <dcterms:modified xsi:type="dcterms:W3CDTF">2010-05-04T19:56:51Z</dcterms:modified>
</cp:coreProperties>
</file>